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asinska\Desktop\BURMISTRZ\"/>
    </mc:Choice>
  </mc:AlternateContent>
  <xr:revisionPtr revIDLastSave="0" documentId="13_ncr:1_{1A9909EB-0F05-473E-9BCB-D9A2F1BDDF98}" xr6:coauthVersionLast="36" xr6:coauthVersionMax="36" xr10:uidLastSave="{00000000-0000-0000-0000-000000000000}"/>
  <bookViews>
    <workbookView xWindow="0" yWindow="0" windowWidth="28800" windowHeight="12225" xr2:uid="{96A98286-99F9-42EC-B225-231C1BBB3477}"/>
  </bookViews>
  <sheets>
    <sheet name="Arkusz1 (2)" sheetId="2" r:id="rId1"/>
  </sheets>
  <definedNames>
    <definedName name="_xlnm.Print_Area" localSheetId="0">'Arkusz1 (2)'!$A$1:$E$102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2" l="1"/>
  <c r="E98" i="2"/>
  <c r="B102" i="2"/>
  <c r="B57" i="2"/>
  <c r="E57" i="2" s="1"/>
  <c r="E7" i="2" l="1"/>
  <c r="E8" i="2"/>
  <c r="E9" i="2"/>
  <c r="E10" i="2"/>
  <c r="E11" i="2"/>
  <c r="E12" i="2"/>
  <c r="E13" i="2"/>
  <c r="B98" i="2" l="1"/>
  <c r="E94" i="2"/>
  <c r="B94" i="2"/>
  <c r="E90" i="2"/>
  <c r="B90" i="2"/>
  <c r="E86" i="2"/>
  <c r="B86" i="2"/>
  <c r="E81" i="2"/>
  <c r="B81" i="2"/>
  <c r="E77" i="2"/>
  <c r="B77" i="2"/>
  <c r="E73" i="2"/>
  <c r="B73" i="2"/>
  <c r="E69" i="2"/>
  <c r="B69" i="2"/>
  <c r="E65" i="2"/>
  <c r="B65" i="2"/>
  <c r="B53" i="2"/>
  <c r="E53" i="2" s="1"/>
  <c r="B49" i="2"/>
  <c r="E49" i="2" s="1"/>
  <c r="B45" i="2"/>
  <c r="E45" i="2" s="1"/>
  <c r="B41" i="2"/>
  <c r="E41" i="2" s="1"/>
  <c r="B36" i="2"/>
  <c r="E36" i="2" s="1"/>
  <c r="B32" i="2"/>
  <c r="E32" i="2" s="1"/>
  <c r="B28" i="2"/>
  <c r="E28" i="2" s="1"/>
  <c r="B24" i="2"/>
  <c r="E24" i="2" s="1"/>
  <c r="B20" i="2"/>
  <c r="E20" i="2" s="1"/>
  <c r="E6" i="2"/>
  <c r="E5" i="2"/>
  <c r="E4" i="2"/>
</calcChain>
</file>

<file path=xl/sharedStrings.xml><?xml version="1.0" encoding="utf-8"?>
<sst xmlns="http://schemas.openxmlformats.org/spreadsheetml/2006/main" count="81" uniqueCount="27">
  <si>
    <t>Wykonanie budżetu</t>
  </si>
  <si>
    <t>ROK</t>
  </si>
  <si>
    <t>Dochody</t>
  </si>
  <si>
    <t>Wydatki</t>
  </si>
  <si>
    <t>Wskażnik długu: dochody/dług</t>
  </si>
  <si>
    <t>Kwota długu</t>
  </si>
  <si>
    <t>dotacje bieżące</t>
  </si>
  <si>
    <t>dotacje majątkowe</t>
  </si>
  <si>
    <t>Netto 2014</t>
  </si>
  <si>
    <t>Netto 2022</t>
  </si>
  <si>
    <t>Wskaźnik długu po wyłączeniu środków zewnętrznych (dotacje, płatności)</t>
  </si>
  <si>
    <t>Netto 2015</t>
  </si>
  <si>
    <t>Netto 2016</t>
  </si>
  <si>
    <t>Netto 2017</t>
  </si>
  <si>
    <t>Netto 2018</t>
  </si>
  <si>
    <t>Netto 2019</t>
  </si>
  <si>
    <t>Netto 2020</t>
  </si>
  <si>
    <t>Netto 2021</t>
  </si>
  <si>
    <t>Wskażnik długu: dochody własne/dług</t>
  </si>
  <si>
    <t>,</t>
  </si>
  <si>
    <t>Wskaźnik długu w stosunku do dochodów własnych</t>
  </si>
  <si>
    <t>TABELA 1</t>
  </si>
  <si>
    <t>TABELA 3</t>
  </si>
  <si>
    <t>Dochody ogółem</t>
  </si>
  <si>
    <t>Wydatki ogółem</t>
  </si>
  <si>
    <t>Netto 2023</t>
  </si>
  <si>
    <r>
      <t xml:space="preserve">Dochody własne </t>
    </r>
    <r>
      <rPr>
        <b/>
        <sz val="6"/>
        <color theme="1"/>
        <rFont val="Calibri"/>
        <family val="2"/>
        <charset val="238"/>
        <scheme val="minor"/>
      </rPr>
      <t>(bez dotacji i subwencji oświatowej)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</si>
</sst>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" fontId="7" fillId="0" borderId="5" xfId="0" applyNumberFormat="1" applyFont="1" applyBorder="1" applyAlignment="1">
      <alignment vertical="center"/>
    </xf>
    <xf numFmtId="4" fontId="7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022F-21A6-45D8-9AB2-0BB36BFD5B49}">
  <dimension ref="A1:E102"/>
  <sheetViews>
    <sheetView tabSelected="1" topLeftCell="A55" workbookViewId="0">
      <selection activeCell="C87" sqref="C87:C90"/>
    </sheetView>
  </sheetViews>
  <sheetFormatPr defaultRowHeight="15" x14ac:dyDescent="0.25"/>
  <cols>
    <col min="1" max="1" width="13" style="1" customWidth="1"/>
    <col min="2" max="2" width="14.7109375" style="1" customWidth="1"/>
    <col min="3" max="3" width="17.140625" style="1" customWidth="1"/>
    <col min="4" max="4" width="21" style="1" customWidth="1"/>
    <col min="5" max="5" width="15.7109375" style="1" customWidth="1"/>
    <col min="6" max="16384" width="9.140625" style="1"/>
  </cols>
  <sheetData>
    <row r="1" spans="1:5" s="3" customFormat="1" ht="39.75" customHeight="1" x14ac:dyDescent="0.25">
      <c r="A1" s="29" t="s">
        <v>0</v>
      </c>
      <c r="B1" s="29"/>
      <c r="C1" s="29"/>
      <c r="D1" s="29"/>
      <c r="E1" s="29"/>
    </row>
    <row r="2" spans="1:5" s="3" customFormat="1" ht="15.75" customHeight="1" x14ac:dyDescent="0.25">
      <c r="A2" s="30" t="s">
        <v>21</v>
      </c>
      <c r="B2" s="30"/>
      <c r="C2" s="30"/>
      <c r="D2" s="30"/>
      <c r="E2" s="30"/>
    </row>
    <row r="3" spans="1:5" s="2" customFormat="1" ht="30" x14ac:dyDescent="0.25">
      <c r="A3" s="4" t="s">
        <v>1</v>
      </c>
      <c r="B3" s="5" t="s">
        <v>23</v>
      </c>
      <c r="C3" s="4" t="s">
        <v>24</v>
      </c>
      <c r="D3" s="4" t="s">
        <v>5</v>
      </c>
      <c r="E3" s="5" t="s">
        <v>4</v>
      </c>
    </row>
    <row r="4" spans="1:5" ht="29.25" customHeight="1" x14ac:dyDescent="0.25">
      <c r="A4" s="16">
        <v>2014</v>
      </c>
      <c r="B4" s="15">
        <v>154794517.13999999</v>
      </c>
      <c r="C4" s="15">
        <v>160632219.75</v>
      </c>
      <c r="D4" s="15">
        <v>56831800</v>
      </c>
      <c r="E4" s="14">
        <f>D4/B4*100</f>
        <v>36.714349480866893</v>
      </c>
    </row>
    <row r="5" spans="1:5" ht="32.25" customHeight="1" x14ac:dyDescent="0.25">
      <c r="A5" s="16">
        <v>2015</v>
      </c>
      <c r="B5" s="15">
        <v>167148447.72999999</v>
      </c>
      <c r="C5" s="15">
        <v>161916270.21000001</v>
      </c>
      <c r="D5" s="15">
        <v>53831800</v>
      </c>
      <c r="E5" s="14">
        <f>D5/B5*100</f>
        <v>32.205982604729996</v>
      </c>
    </row>
    <row r="6" spans="1:5" ht="32.25" customHeight="1" x14ac:dyDescent="0.25">
      <c r="A6" s="16">
        <v>2016</v>
      </c>
      <c r="B6" s="15">
        <v>191781052.77000001</v>
      </c>
      <c r="C6" s="15">
        <v>187196624.72</v>
      </c>
      <c r="D6" s="15">
        <v>47494762</v>
      </c>
      <c r="E6" s="14">
        <f>D6/B6*100</f>
        <v>24.765096089528569</v>
      </c>
    </row>
    <row r="7" spans="1:5" ht="27" customHeight="1" x14ac:dyDescent="0.25">
      <c r="A7" s="16">
        <v>2017</v>
      </c>
      <c r="B7" s="15">
        <v>200750049.44999999</v>
      </c>
      <c r="C7" s="15">
        <v>201772289.49000001</v>
      </c>
      <c r="D7" s="15">
        <v>50935304</v>
      </c>
      <c r="E7" s="14">
        <f t="shared" ref="E7:E13" si="0">D7/B7*100</f>
        <v>25.372498855939885</v>
      </c>
    </row>
    <row r="8" spans="1:5" ht="27" customHeight="1" x14ac:dyDescent="0.25">
      <c r="A8" s="16">
        <v>2018</v>
      </c>
      <c r="B8" s="15">
        <v>223825150.13999999</v>
      </c>
      <c r="C8" s="15">
        <v>225219647.56</v>
      </c>
      <c r="D8" s="15">
        <v>55748248</v>
      </c>
      <c r="E8" s="14">
        <f t="shared" si="0"/>
        <v>24.907052654775448</v>
      </c>
    </row>
    <row r="9" spans="1:5" ht="24" customHeight="1" x14ac:dyDescent="0.25">
      <c r="A9" s="16">
        <v>2019</v>
      </c>
      <c r="B9" s="15">
        <v>251084035.63999999</v>
      </c>
      <c r="C9" s="15">
        <v>248451853.50999999</v>
      </c>
      <c r="D9" s="15">
        <v>54948248</v>
      </c>
      <c r="E9" s="14">
        <f t="shared" si="0"/>
        <v>21.884405298783655</v>
      </c>
    </row>
    <row r="10" spans="1:5" ht="27" customHeight="1" x14ac:dyDescent="0.25">
      <c r="A10" s="16">
        <v>2020</v>
      </c>
      <c r="B10" s="15">
        <v>272124584.23000002</v>
      </c>
      <c r="C10" s="15">
        <v>280865566.97000003</v>
      </c>
      <c r="D10" s="15">
        <v>56600000</v>
      </c>
      <c r="E10" s="14">
        <f t="shared" si="0"/>
        <v>20.79929682213556</v>
      </c>
    </row>
    <row r="11" spans="1:5" ht="27.75" customHeight="1" x14ac:dyDescent="0.25">
      <c r="A11" s="16">
        <v>2021</v>
      </c>
      <c r="B11" s="15">
        <v>293781565.76999998</v>
      </c>
      <c r="C11" s="15">
        <v>284362729.66000003</v>
      </c>
      <c r="D11" s="15">
        <v>67600000</v>
      </c>
      <c r="E11" s="14">
        <f t="shared" si="0"/>
        <v>23.01029331871819</v>
      </c>
    </row>
    <row r="12" spans="1:5" ht="22.5" customHeight="1" x14ac:dyDescent="0.25">
      <c r="A12" s="16">
        <v>2022</v>
      </c>
      <c r="B12" s="15">
        <v>286394803.94999999</v>
      </c>
      <c r="C12" s="15">
        <v>300086243.01999998</v>
      </c>
      <c r="D12" s="15">
        <v>81609887.840000004</v>
      </c>
      <c r="E12" s="14">
        <f t="shared" si="0"/>
        <v>28.495589554846745</v>
      </c>
    </row>
    <row r="13" spans="1:5" ht="24.75" customHeight="1" x14ac:dyDescent="0.25">
      <c r="A13" s="16">
        <v>2023</v>
      </c>
      <c r="B13" s="15">
        <v>278784348.48000002</v>
      </c>
      <c r="C13" s="15">
        <v>309845577.19999999</v>
      </c>
      <c r="D13" s="15">
        <v>95200000</v>
      </c>
      <c r="E13" s="14">
        <f t="shared" si="0"/>
        <v>34.148258508432598</v>
      </c>
    </row>
    <row r="14" spans="1:5" ht="24.75" customHeight="1" x14ac:dyDescent="0.25">
      <c r="A14" s="17"/>
      <c r="B14" s="18"/>
      <c r="C14" s="18"/>
      <c r="D14" s="18"/>
      <c r="E14" s="19"/>
    </row>
    <row r="15" spans="1:5" ht="30.75" customHeight="1" x14ac:dyDescent="0.25">
      <c r="A15" s="31" t="s">
        <v>10</v>
      </c>
      <c r="B15" s="31"/>
      <c r="C15" s="31"/>
      <c r="D15" s="31"/>
      <c r="E15" s="31"/>
    </row>
    <row r="16" spans="1:5" ht="30.75" customHeight="1" x14ac:dyDescent="0.25">
      <c r="A16" s="4" t="s">
        <v>1</v>
      </c>
      <c r="B16" s="4" t="s">
        <v>2</v>
      </c>
      <c r="C16" s="4" t="s">
        <v>3</v>
      </c>
      <c r="D16" s="4" t="s">
        <v>5</v>
      </c>
      <c r="E16" s="5" t="s">
        <v>4</v>
      </c>
    </row>
    <row r="17" spans="1:5" x14ac:dyDescent="0.25">
      <c r="A17" s="4">
        <v>2014</v>
      </c>
      <c r="B17" s="7">
        <v>154794517.13999999</v>
      </c>
      <c r="C17" s="32">
        <v>160632219.75</v>
      </c>
      <c r="D17" s="32">
        <v>56831800</v>
      </c>
      <c r="E17" s="32"/>
    </row>
    <row r="18" spans="1:5" x14ac:dyDescent="0.25">
      <c r="A18" s="9" t="s">
        <v>6</v>
      </c>
      <c r="B18" s="8">
        <v>-35967179.979999997</v>
      </c>
      <c r="C18" s="32"/>
      <c r="D18" s="32"/>
      <c r="E18" s="32"/>
    </row>
    <row r="19" spans="1:5" x14ac:dyDescent="0.25">
      <c r="A19" s="9" t="s">
        <v>7</v>
      </c>
      <c r="B19" s="8">
        <v>-1487524.97</v>
      </c>
      <c r="C19" s="32"/>
      <c r="D19" s="32"/>
      <c r="E19" s="32"/>
    </row>
    <row r="20" spans="1:5" s="2" customFormat="1" x14ac:dyDescent="0.25">
      <c r="A20" s="4" t="s">
        <v>8</v>
      </c>
      <c r="B20" s="10">
        <f>SUM(B17:B19)</f>
        <v>117339812.19</v>
      </c>
      <c r="C20" s="32"/>
      <c r="D20" s="32"/>
      <c r="E20" s="10">
        <f>D17/B20*100</f>
        <v>48.433518802617748</v>
      </c>
    </row>
    <row r="21" spans="1:5" s="2" customFormat="1" x14ac:dyDescent="0.25">
      <c r="A21" s="4">
        <v>2015</v>
      </c>
      <c r="B21" s="10">
        <v>167148447.72999999</v>
      </c>
      <c r="C21" s="32">
        <v>161916270.21000001</v>
      </c>
      <c r="D21" s="32">
        <v>53831800</v>
      </c>
      <c r="E21" s="33"/>
    </row>
    <row r="22" spans="1:5" s="2" customFormat="1" x14ac:dyDescent="0.25">
      <c r="A22" s="9" t="s">
        <v>6</v>
      </c>
      <c r="B22" s="6">
        <v>-14650353.65</v>
      </c>
      <c r="C22" s="32"/>
      <c r="D22" s="32"/>
      <c r="E22" s="33"/>
    </row>
    <row r="23" spans="1:5" s="2" customFormat="1" x14ac:dyDescent="0.25">
      <c r="A23" s="9" t="s">
        <v>7</v>
      </c>
      <c r="B23" s="6">
        <v>-3060298.8</v>
      </c>
      <c r="C23" s="32"/>
      <c r="D23" s="32"/>
      <c r="E23" s="33"/>
    </row>
    <row r="24" spans="1:5" s="2" customFormat="1" x14ac:dyDescent="0.25">
      <c r="A24" s="4" t="s">
        <v>11</v>
      </c>
      <c r="B24" s="10">
        <f>SUM(B21:B23)</f>
        <v>149437795.27999997</v>
      </c>
      <c r="C24" s="32"/>
      <c r="D24" s="32"/>
      <c r="E24" s="10">
        <f>D21/B24*100</f>
        <v>36.022881560274591</v>
      </c>
    </row>
    <row r="25" spans="1:5" s="2" customFormat="1" x14ac:dyDescent="0.25">
      <c r="A25" s="4">
        <v>2016</v>
      </c>
      <c r="B25" s="10">
        <v>191781052.77000001</v>
      </c>
      <c r="C25" s="32">
        <v>188385104.61000001</v>
      </c>
      <c r="D25" s="32">
        <v>47483552</v>
      </c>
      <c r="E25" s="33"/>
    </row>
    <row r="26" spans="1:5" s="2" customFormat="1" x14ac:dyDescent="0.25">
      <c r="A26" s="9" t="s">
        <v>6</v>
      </c>
      <c r="B26" s="6">
        <v>-30978302.609999999</v>
      </c>
      <c r="C26" s="32"/>
      <c r="D26" s="32"/>
      <c r="E26" s="33"/>
    </row>
    <row r="27" spans="1:5" s="2" customFormat="1" x14ac:dyDescent="0.25">
      <c r="A27" s="9" t="s">
        <v>7</v>
      </c>
      <c r="B27" s="6">
        <v>-3595440.68</v>
      </c>
      <c r="C27" s="32"/>
      <c r="D27" s="32"/>
      <c r="E27" s="33"/>
    </row>
    <row r="28" spans="1:5" s="2" customFormat="1" x14ac:dyDescent="0.25">
      <c r="A28" s="4" t="s">
        <v>12</v>
      </c>
      <c r="B28" s="10">
        <f>SUM(B25:B27)</f>
        <v>157207309.48000002</v>
      </c>
      <c r="C28" s="32"/>
      <c r="D28" s="32"/>
      <c r="E28" s="10">
        <f>D25/B28*100</f>
        <v>30.204417439025555</v>
      </c>
    </row>
    <row r="29" spans="1:5" s="2" customFormat="1" x14ac:dyDescent="0.25">
      <c r="A29" s="4">
        <v>2017</v>
      </c>
      <c r="B29" s="10">
        <v>200750049.44999999</v>
      </c>
      <c r="C29" s="32">
        <v>201772289.49000001</v>
      </c>
      <c r="D29" s="32">
        <v>50935304</v>
      </c>
      <c r="E29" s="33"/>
    </row>
    <row r="30" spans="1:5" s="2" customFormat="1" x14ac:dyDescent="0.25">
      <c r="A30" s="9" t="s">
        <v>6</v>
      </c>
      <c r="B30" s="6">
        <v>-35416304.859999999</v>
      </c>
      <c r="C30" s="32"/>
      <c r="D30" s="32"/>
      <c r="E30" s="33"/>
    </row>
    <row r="31" spans="1:5" s="2" customFormat="1" x14ac:dyDescent="0.25">
      <c r="A31" s="9" t="s">
        <v>7</v>
      </c>
      <c r="B31" s="6">
        <v>-893360.98</v>
      </c>
      <c r="C31" s="32"/>
      <c r="D31" s="32"/>
      <c r="E31" s="33"/>
    </row>
    <row r="32" spans="1:5" s="2" customFormat="1" x14ac:dyDescent="0.25">
      <c r="A32" s="4" t="s">
        <v>13</v>
      </c>
      <c r="B32" s="10">
        <f>SUM(B29:B31)</f>
        <v>164440383.60999998</v>
      </c>
      <c r="C32" s="32"/>
      <c r="D32" s="32"/>
      <c r="E32" s="10">
        <f>D29/B32*100</f>
        <v>30.97493625458954</v>
      </c>
    </row>
    <row r="33" spans="1:5" s="2" customFormat="1" x14ac:dyDescent="0.25">
      <c r="A33" s="4">
        <v>2018</v>
      </c>
      <c r="B33" s="10">
        <v>223825150.13999999</v>
      </c>
      <c r="C33" s="32">
        <v>225219647.56</v>
      </c>
      <c r="D33" s="32">
        <v>55748248</v>
      </c>
      <c r="E33" s="33"/>
    </row>
    <row r="34" spans="1:5" s="2" customFormat="1" x14ac:dyDescent="0.25">
      <c r="A34" s="9" t="s">
        <v>6</v>
      </c>
      <c r="B34" s="6">
        <v>-38157151.079999998</v>
      </c>
      <c r="C34" s="32"/>
      <c r="D34" s="32"/>
      <c r="E34" s="33"/>
    </row>
    <row r="35" spans="1:5" s="2" customFormat="1" x14ac:dyDescent="0.25">
      <c r="A35" s="9" t="s">
        <v>7</v>
      </c>
      <c r="B35" s="6">
        <v>-8909211.4000000004</v>
      </c>
      <c r="C35" s="32"/>
      <c r="D35" s="32"/>
      <c r="E35" s="33"/>
    </row>
    <row r="36" spans="1:5" s="2" customFormat="1" x14ac:dyDescent="0.25">
      <c r="A36" s="4" t="s">
        <v>14</v>
      </c>
      <c r="B36" s="10">
        <f>SUM(B33:B35)</f>
        <v>176758787.66</v>
      </c>
      <c r="C36" s="32"/>
      <c r="D36" s="32"/>
      <c r="E36" s="10">
        <f>D33/B36*100</f>
        <v>31.53916630568499</v>
      </c>
    </row>
    <row r="37" spans="1:5" s="2" customFormat="1" x14ac:dyDescent="0.25">
      <c r="A37" s="4"/>
      <c r="B37" s="13"/>
      <c r="C37" s="12"/>
      <c r="D37" s="12"/>
      <c r="E37" s="13"/>
    </row>
    <row r="38" spans="1:5" s="2" customFormat="1" x14ac:dyDescent="0.25">
      <c r="A38" s="4">
        <v>2019</v>
      </c>
      <c r="B38" s="10">
        <v>251084035.63999999</v>
      </c>
      <c r="C38" s="32">
        <v>248451853.50999999</v>
      </c>
      <c r="D38" s="32">
        <v>54948248</v>
      </c>
      <c r="E38" s="33"/>
    </row>
    <row r="39" spans="1:5" s="2" customFormat="1" x14ac:dyDescent="0.25">
      <c r="A39" s="9" t="s">
        <v>6</v>
      </c>
      <c r="B39" s="6">
        <v>-51636806.649999999</v>
      </c>
      <c r="C39" s="32"/>
      <c r="D39" s="32"/>
      <c r="E39" s="33"/>
    </row>
    <row r="40" spans="1:5" s="2" customFormat="1" x14ac:dyDescent="0.25">
      <c r="A40" s="9" t="s">
        <v>7</v>
      </c>
      <c r="B40" s="6">
        <v>-11917512.619999999</v>
      </c>
      <c r="C40" s="32"/>
      <c r="D40" s="32"/>
      <c r="E40" s="33"/>
    </row>
    <row r="41" spans="1:5" s="2" customFormat="1" x14ac:dyDescent="0.25">
      <c r="A41" s="4" t="s">
        <v>15</v>
      </c>
      <c r="B41" s="10">
        <f>SUM(B38:B40)</f>
        <v>187529716.36999997</v>
      </c>
      <c r="C41" s="32"/>
      <c r="D41" s="32"/>
      <c r="E41" s="10">
        <f>D38/B41*100</f>
        <v>29.301088416081207</v>
      </c>
    </row>
    <row r="42" spans="1:5" s="2" customFormat="1" x14ac:dyDescent="0.25">
      <c r="A42" s="4">
        <v>2020</v>
      </c>
      <c r="B42" s="10">
        <v>272124584.23000002</v>
      </c>
      <c r="C42" s="32">
        <v>280865566.97000003</v>
      </c>
      <c r="D42" s="32">
        <v>56600000</v>
      </c>
      <c r="E42" s="33"/>
    </row>
    <row r="43" spans="1:5" s="2" customFormat="1" x14ac:dyDescent="0.25">
      <c r="A43" s="9" t="s">
        <v>6</v>
      </c>
      <c r="B43" s="6">
        <v>-62626319.829999998</v>
      </c>
      <c r="C43" s="32"/>
      <c r="D43" s="32"/>
      <c r="E43" s="33"/>
    </row>
    <row r="44" spans="1:5" s="2" customFormat="1" x14ac:dyDescent="0.25">
      <c r="A44" s="9" t="s">
        <v>7</v>
      </c>
      <c r="B44" s="6">
        <v>-15342613.1</v>
      </c>
      <c r="C44" s="32"/>
      <c r="D44" s="32"/>
      <c r="E44" s="33"/>
    </row>
    <row r="45" spans="1:5" s="2" customFormat="1" x14ac:dyDescent="0.25">
      <c r="A45" s="4" t="s">
        <v>16</v>
      </c>
      <c r="B45" s="10">
        <f>SUM(B42:B44)</f>
        <v>194155651.30000004</v>
      </c>
      <c r="C45" s="32"/>
      <c r="D45" s="32"/>
      <c r="E45" s="10">
        <f>D42/B45*100</f>
        <v>29.151868421560589</v>
      </c>
    </row>
    <row r="46" spans="1:5" s="2" customFormat="1" x14ac:dyDescent="0.25">
      <c r="A46" s="4">
        <v>2021</v>
      </c>
      <c r="B46" s="10">
        <v>293781565.76999998</v>
      </c>
      <c r="C46" s="23">
        <v>284362729.66000003</v>
      </c>
      <c r="D46" s="23">
        <v>67600000</v>
      </c>
      <c r="E46" s="33"/>
    </row>
    <row r="47" spans="1:5" s="2" customFormat="1" x14ac:dyDescent="0.25">
      <c r="A47" s="9" t="s">
        <v>6</v>
      </c>
      <c r="B47" s="6">
        <v>-62358509.75</v>
      </c>
      <c r="C47" s="24"/>
      <c r="D47" s="24"/>
      <c r="E47" s="33"/>
    </row>
    <row r="48" spans="1:5" s="2" customFormat="1" x14ac:dyDescent="0.25">
      <c r="A48" s="9" t="s">
        <v>7</v>
      </c>
      <c r="B48" s="6">
        <v>-8651989.0999999996</v>
      </c>
      <c r="C48" s="24"/>
      <c r="D48" s="24"/>
      <c r="E48" s="33"/>
    </row>
    <row r="49" spans="1:5" s="2" customFormat="1" x14ac:dyDescent="0.25">
      <c r="A49" s="4" t="s">
        <v>17</v>
      </c>
      <c r="B49" s="10">
        <f>SUM(B46:B48)</f>
        <v>222771066.91999999</v>
      </c>
      <c r="C49" s="25"/>
      <c r="D49" s="25"/>
      <c r="E49" s="10">
        <f>D46/B49*100</f>
        <v>30.345053751650813</v>
      </c>
    </row>
    <row r="50" spans="1:5" x14ac:dyDescent="0.25">
      <c r="A50" s="4">
        <v>2022</v>
      </c>
      <c r="B50" s="11">
        <v>286394803.94999999</v>
      </c>
      <c r="C50" s="32">
        <v>300086243.01999998</v>
      </c>
      <c r="D50" s="32">
        <v>81609887.840000004</v>
      </c>
      <c r="E50" s="32"/>
    </row>
    <row r="51" spans="1:5" x14ac:dyDescent="0.25">
      <c r="A51" s="9" t="s">
        <v>6</v>
      </c>
      <c r="B51" s="6">
        <v>-52574346.649999999</v>
      </c>
      <c r="C51" s="32"/>
      <c r="D51" s="32"/>
      <c r="E51" s="32"/>
    </row>
    <row r="52" spans="1:5" x14ac:dyDescent="0.25">
      <c r="A52" s="9" t="s">
        <v>7</v>
      </c>
      <c r="B52" s="6">
        <v>-11863456.92</v>
      </c>
      <c r="C52" s="32"/>
      <c r="D52" s="32"/>
      <c r="E52" s="32"/>
    </row>
    <row r="53" spans="1:5" s="2" customFormat="1" x14ac:dyDescent="0.25">
      <c r="A53" s="4" t="s">
        <v>9</v>
      </c>
      <c r="B53" s="10">
        <f>SUM(B50:B52)</f>
        <v>221957000.38</v>
      </c>
      <c r="C53" s="32"/>
      <c r="D53" s="32"/>
      <c r="E53" s="10">
        <f>D50/B53*100</f>
        <v>36.768332469929014</v>
      </c>
    </row>
    <row r="54" spans="1:5" s="2" customFormat="1" x14ac:dyDescent="0.25">
      <c r="A54" s="4">
        <v>2023</v>
      </c>
      <c r="B54" s="13">
        <v>278784348.48000002</v>
      </c>
      <c r="C54" s="23">
        <v>309845577.19999999</v>
      </c>
      <c r="D54" s="23">
        <v>95200000</v>
      </c>
      <c r="E54" s="34"/>
    </row>
    <row r="55" spans="1:5" s="2" customFormat="1" x14ac:dyDescent="0.25">
      <c r="A55" s="9" t="s">
        <v>6</v>
      </c>
      <c r="B55" s="6">
        <v>-19944783.710000001</v>
      </c>
      <c r="C55" s="24"/>
      <c r="D55" s="24"/>
      <c r="E55" s="35"/>
    </row>
    <row r="56" spans="1:5" s="2" customFormat="1" x14ac:dyDescent="0.25">
      <c r="A56" s="9" t="s">
        <v>7</v>
      </c>
      <c r="B56" s="6">
        <v>-16740439.99</v>
      </c>
      <c r="C56" s="24"/>
      <c r="D56" s="24"/>
      <c r="E56" s="36"/>
    </row>
    <row r="57" spans="1:5" s="2" customFormat="1" x14ac:dyDescent="0.25">
      <c r="A57" s="4" t="s">
        <v>25</v>
      </c>
      <c r="B57" s="13">
        <f>SUM(B54:B56)</f>
        <v>242099124.78</v>
      </c>
      <c r="C57" s="25"/>
      <c r="D57" s="25"/>
      <c r="E57" s="13">
        <f>D54/B57*100</f>
        <v>39.322736125754282</v>
      </c>
    </row>
    <row r="58" spans="1:5" s="2" customFormat="1" ht="40.5" customHeight="1" x14ac:dyDescent="0.25">
      <c r="A58" s="20"/>
      <c r="B58" s="21"/>
      <c r="C58" s="22"/>
      <c r="D58" s="22"/>
      <c r="E58" s="21"/>
    </row>
    <row r="59" spans="1:5" x14ac:dyDescent="0.25">
      <c r="A59" s="37" t="s">
        <v>22</v>
      </c>
      <c r="B59" s="37"/>
      <c r="C59" s="37"/>
      <c r="D59" s="37"/>
      <c r="E59" s="37"/>
    </row>
    <row r="60" spans="1:5" x14ac:dyDescent="0.25">
      <c r="A60" s="38" t="s">
        <v>20</v>
      </c>
      <c r="B60" s="38"/>
      <c r="C60" s="38"/>
      <c r="D60" s="38"/>
      <c r="E60" s="38"/>
    </row>
    <row r="61" spans="1:5" ht="45" x14ac:dyDescent="0.25">
      <c r="A61" s="4" t="s">
        <v>1</v>
      </c>
      <c r="B61" s="4" t="s">
        <v>2</v>
      </c>
      <c r="C61" s="5" t="s">
        <v>26</v>
      </c>
      <c r="D61" s="4" t="s">
        <v>5</v>
      </c>
      <c r="E61" s="5" t="s">
        <v>18</v>
      </c>
    </row>
    <row r="62" spans="1:5" x14ac:dyDescent="0.25">
      <c r="A62" s="4">
        <v>2014</v>
      </c>
      <c r="B62" s="7">
        <v>154794517.13999999</v>
      </c>
      <c r="C62" s="32">
        <v>117189439.56</v>
      </c>
      <c r="D62" s="32">
        <v>56831800</v>
      </c>
      <c r="E62" s="32"/>
    </row>
    <row r="63" spans="1:5" x14ac:dyDescent="0.25">
      <c r="A63" s="9" t="s">
        <v>6</v>
      </c>
      <c r="B63" s="8">
        <v>-35967179.979999997</v>
      </c>
      <c r="C63" s="32"/>
      <c r="D63" s="32"/>
      <c r="E63" s="32"/>
    </row>
    <row r="64" spans="1:5" x14ac:dyDescent="0.25">
      <c r="A64" s="9" t="s">
        <v>7</v>
      </c>
      <c r="B64" s="8">
        <v>-1487524.97</v>
      </c>
      <c r="C64" s="32"/>
      <c r="D64" s="32"/>
      <c r="E64" s="32"/>
    </row>
    <row r="65" spans="1:5" x14ac:dyDescent="0.25">
      <c r="A65" s="4" t="s">
        <v>8</v>
      </c>
      <c r="B65" s="10">
        <f>SUM(B62:B64)</f>
        <v>117339812.19</v>
      </c>
      <c r="C65" s="32"/>
      <c r="D65" s="32"/>
      <c r="E65" s="10">
        <f>D62/C62*100</f>
        <v>48.495666685821639</v>
      </c>
    </row>
    <row r="66" spans="1:5" x14ac:dyDescent="0.25">
      <c r="A66" s="4">
        <v>2015</v>
      </c>
      <c r="B66" s="10">
        <v>167148447.72999999</v>
      </c>
      <c r="C66" s="32">
        <v>124854263.36</v>
      </c>
      <c r="D66" s="32">
        <v>53831800</v>
      </c>
      <c r="E66" s="33"/>
    </row>
    <row r="67" spans="1:5" x14ac:dyDescent="0.25">
      <c r="A67" s="9" t="s">
        <v>6</v>
      </c>
      <c r="B67" s="6">
        <v>-14650353.65</v>
      </c>
      <c r="C67" s="32"/>
      <c r="D67" s="32"/>
      <c r="E67" s="33"/>
    </row>
    <row r="68" spans="1:5" x14ac:dyDescent="0.25">
      <c r="A68" s="9" t="s">
        <v>7</v>
      </c>
      <c r="B68" s="6">
        <v>-3060298.8</v>
      </c>
      <c r="C68" s="32"/>
      <c r="D68" s="32"/>
      <c r="E68" s="33"/>
    </row>
    <row r="69" spans="1:5" x14ac:dyDescent="0.25">
      <c r="A69" s="4" t="s">
        <v>11</v>
      </c>
      <c r="B69" s="10">
        <f>SUM(B66:B68)</f>
        <v>149437795.27999997</v>
      </c>
      <c r="C69" s="32"/>
      <c r="D69" s="32"/>
      <c r="E69" s="10">
        <f>D66/C66*100</f>
        <v>43.115708307679853</v>
      </c>
    </row>
    <row r="70" spans="1:5" x14ac:dyDescent="0.25">
      <c r="A70" s="4">
        <v>2016</v>
      </c>
      <c r="B70" s="10">
        <v>191781052.77000001</v>
      </c>
      <c r="C70" s="32">
        <v>130049763.98</v>
      </c>
      <c r="D70" s="32">
        <v>47483552</v>
      </c>
      <c r="E70" s="33"/>
    </row>
    <row r="71" spans="1:5" x14ac:dyDescent="0.25">
      <c r="A71" s="9" t="s">
        <v>6</v>
      </c>
      <c r="B71" s="6">
        <v>-30978302.609999999</v>
      </c>
      <c r="C71" s="32"/>
      <c r="D71" s="32"/>
      <c r="E71" s="33"/>
    </row>
    <row r="72" spans="1:5" x14ac:dyDescent="0.25">
      <c r="A72" s="9" t="s">
        <v>7</v>
      </c>
      <c r="B72" s="6">
        <v>-3595440.68</v>
      </c>
      <c r="C72" s="32"/>
      <c r="D72" s="32"/>
      <c r="E72" s="33"/>
    </row>
    <row r="73" spans="1:5" x14ac:dyDescent="0.25">
      <c r="A73" s="4" t="s">
        <v>12</v>
      </c>
      <c r="B73" s="10">
        <f>SUM(B70:B72)</f>
        <v>157207309.48000002</v>
      </c>
      <c r="C73" s="32"/>
      <c r="D73" s="32"/>
      <c r="E73" s="10">
        <f>D70/C70*100</f>
        <v>36.511832506902792</v>
      </c>
    </row>
    <row r="74" spans="1:5" x14ac:dyDescent="0.25">
      <c r="A74" s="4">
        <v>2017</v>
      </c>
      <c r="B74" s="10">
        <v>200750049.44999999</v>
      </c>
      <c r="C74" s="32">
        <v>135090141.61000001</v>
      </c>
      <c r="D74" s="32">
        <v>50935304</v>
      </c>
      <c r="E74" s="33"/>
    </row>
    <row r="75" spans="1:5" x14ac:dyDescent="0.25">
      <c r="A75" s="9" t="s">
        <v>6</v>
      </c>
      <c r="B75" s="6">
        <v>-35416304.859999999</v>
      </c>
      <c r="C75" s="32"/>
      <c r="D75" s="32"/>
      <c r="E75" s="33"/>
    </row>
    <row r="76" spans="1:5" x14ac:dyDescent="0.25">
      <c r="A76" s="9" t="s">
        <v>7</v>
      </c>
      <c r="B76" s="6">
        <v>-2278357.5299999998</v>
      </c>
      <c r="C76" s="32"/>
      <c r="D76" s="32"/>
      <c r="E76" s="33"/>
    </row>
    <row r="77" spans="1:5" x14ac:dyDescent="0.25">
      <c r="A77" s="4" t="s">
        <v>13</v>
      </c>
      <c r="B77" s="10">
        <f>SUM(B74:B76)</f>
        <v>163055387.05999997</v>
      </c>
      <c r="C77" s="32"/>
      <c r="D77" s="32"/>
      <c r="E77" s="10">
        <f>D74/C74*100</f>
        <v>37.70467881146223</v>
      </c>
    </row>
    <row r="78" spans="1:5" x14ac:dyDescent="0.25">
      <c r="A78" s="4">
        <v>2018</v>
      </c>
      <c r="B78" s="10">
        <v>223825150.13999999</v>
      </c>
      <c r="C78" s="32">
        <v>145643967.02000001</v>
      </c>
      <c r="D78" s="32">
        <v>55748248</v>
      </c>
      <c r="E78" s="33"/>
    </row>
    <row r="79" spans="1:5" x14ac:dyDescent="0.25">
      <c r="A79" s="9" t="s">
        <v>6</v>
      </c>
      <c r="B79" s="6">
        <v>-38157151.079999998</v>
      </c>
      <c r="C79" s="32"/>
      <c r="D79" s="32"/>
      <c r="E79" s="33"/>
    </row>
    <row r="80" spans="1:5" x14ac:dyDescent="0.25">
      <c r="A80" s="9" t="s">
        <v>7</v>
      </c>
      <c r="B80" s="6">
        <v>-8909211.4000000004</v>
      </c>
      <c r="C80" s="32"/>
      <c r="D80" s="32"/>
      <c r="E80" s="33"/>
    </row>
    <row r="81" spans="1:5" x14ac:dyDescent="0.25">
      <c r="A81" s="4" t="s">
        <v>14</v>
      </c>
      <c r="B81" s="10">
        <f>SUM(B78:B80)</f>
        <v>176758787.66</v>
      </c>
      <c r="C81" s="32"/>
      <c r="D81" s="32"/>
      <c r="E81" s="10">
        <f>D78/C78*100</f>
        <v>38.27707329088652</v>
      </c>
    </row>
    <row r="82" spans="1:5" x14ac:dyDescent="0.25">
      <c r="A82" s="4"/>
      <c r="B82" s="13"/>
      <c r="C82" s="12"/>
      <c r="D82" s="12"/>
      <c r="E82" s="13"/>
    </row>
    <row r="83" spans="1:5" x14ac:dyDescent="0.25">
      <c r="A83" s="4">
        <v>2019</v>
      </c>
      <c r="B83" s="10">
        <v>251084035.63999999</v>
      </c>
      <c r="C83" s="32">
        <v>156848122.53999999</v>
      </c>
      <c r="D83" s="32">
        <v>54948248</v>
      </c>
      <c r="E83" s="33"/>
    </row>
    <row r="84" spans="1:5" x14ac:dyDescent="0.25">
      <c r="A84" s="9" t="s">
        <v>6</v>
      </c>
      <c r="B84" s="6">
        <v>-51636806.649999999</v>
      </c>
      <c r="C84" s="32"/>
      <c r="D84" s="32"/>
      <c r="E84" s="33"/>
    </row>
    <row r="85" spans="1:5" x14ac:dyDescent="0.25">
      <c r="A85" s="9" t="s">
        <v>7</v>
      </c>
      <c r="B85" s="6">
        <v>-11917512.619999999</v>
      </c>
      <c r="C85" s="32"/>
      <c r="D85" s="32"/>
      <c r="E85" s="33"/>
    </row>
    <row r="86" spans="1:5" x14ac:dyDescent="0.25">
      <c r="A86" s="4" t="s">
        <v>15</v>
      </c>
      <c r="B86" s="10">
        <f>SUM(B83:B85)</f>
        <v>187529716.36999997</v>
      </c>
      <c r="C86" s="32"/>
      <c r="D86" s="32"/>
      <c r="E86" s="10">
        <f>D83/C83*100</f>
        <v>35.032773813398308</v>
      </c>
    </row>
    <row r="87" spans="1:5" x14ac:dyDescent="0.25">
      <c r="A87" s="4">
        <v>2020</v>
      </c>
      <c r="B87" s="10">
        <v>272124584.23000002</v>
      </c>
      <c r="C87" s="32">
        <v>160240396.63999999</v>
      </c>
      <c r="D87" s="32">
        <v>56600000</v>
      </c>
      <c r="E87" s="33"/>
    </row>
    <row r="88" spans="1:5" x14ac:dyDescent="0.25">
      <c r="A88" s="9" t="s">
        <v>6</v>
      </c>
      <c r="B88" s="6">
        <v>-62626319.829999998</v>
      </c>
      <c r="C88" s="32"/>
      <c r="D88" s="32"/>
      <c r="E88" s="33"/>
    </row>
    <row r="89" spans="1:5" x14ac:dyDescent="0.25">
      <c r="A89" s="9" t="s">
        <v>7</v>
      </c>
      <c r="B89" s="6">
        <v>-15342613.1</v>
      </c>
      <c r="C89" s="32"/>
      <c r="D89" s="32"/>
      <c r="E89" s="33"/>
    </row>
    <row r="90" spans="1:5" x14ac:dyDescent="0.25">
      <c r="A90" s="4" t="s">
        <v>16</v>
      </c>
      <c r="B90" s="10">
        <f>SUM(B87:B89)</f>
        <v>194155651.30000004</v>
      </c>
      <c r="C90" s="32"/>
      <c r="D90" s="32"/>
      <c r="E90" s="10">
        <f>D87/C87*100</f>
        <v>35.321929542622733</v>
      </c>
    </row>
    <row r="91" spans="1:5" x14ac:dyDescent="0.25">
      <c r="A91" s="4">
        <v>2021</v>
      </c>
      <c r="B91" s="10">
        <v>293781565.76999998</v>
      </c>
      <c r="C91" s="23">
        <v>179166365.00999999</v>
      </c>
      <c r="D91" s="23">
        <v>67600000</v>
      </c>
      <c r="E91" s="33"/>
    </row>
    <row r="92" spans="1:5" x14ac:dyDescent="0.25">
      <c r="A92" s="9" t="s">
        <v>6</v>
      </c>
      <c r="B92" s="6">
        <v>-62358509.75</v>
      </c>
      <c r="C92" s="24"/>
      <c r="D92" s="24"/>
      <c r="E92" s="33"/>
    </row>
    <row r="93" spans="1:5" x14ac:dyDescent="0.25">
      <c r="A93" s="9" t="s">
        <v>7</v>
      </c>
      <c r="B93" s="6">
        <v>-8651989.0999999996</v>
      </c>
      <c r="C93" s="24"/>
      <c r="D93" s="24"/>
      <c r="E93" s="33"/>
    </row>
    <row r="94" spans="1:5" x14ac:dyDescent="0.25">
      <c r="A94" s="4" t="s">
        <v>17</v>
      </c>
      <c r="B94" s="10">
        <f>SUM(B91:B93)</f>
        <v>222771066.91999999</v>
      </c>
      <c r="C94" s="25"/>
      <c r="D94" s="25"/>
      <c r="E94" s="10">
        <f>D91/C91*100</f>
        <v>37.730296083322877</v>
      </c>
    </row>
    <row r="95" spans="1:5" x14ac:dyDescent="0.25">
      <c r="A95" s="4">
        <v>2022</v>
      </c>
      <c r="B95" s="11">
        <v>286394803.94999999</v>
      </c>
      <c r="C95" s="32">
        <v>183175566.38</v>
      </c>
      <c r="D95" s="32">
        <v>81609887.840000004</v>
      </c>
      <c r="E95" s="32"/>
    </row>
    <row r="96" spans="1:5" x14ac:dyDescent="0.25">
      <c r="A96" s="9" t="s">
        <v>6</v>
      </c>
      <c r="B96" s="6">
        <v>-52574346.649999999</v>
      </c>
      <c r="C96" s="32"/>
      <c r="D96" s="32"/>
      <c r="E96" s="32"/>
    </row>
    <row r="97" spans="1:5" x14ac:dyDescent="0.25">
      <c r="A97" s="9" t="s">
        <v>7</v>
      </c>
      <c r="B97" s="6">
        <v>-11863456.92</v>
      </c>
      <c r="C97" s="32"/>
      <c r="D97" s="32"/>
      <c r="E97" s="32"/>
    </row>
    <row r="98" spans="1:5" x14ac:dyDescent="0.25">
      <c r="A98" s="4" t="s">
        <v>9</v>
      </c>
      <c r="B98" s="10">
        <f>SUM(B95:B97)</f>
        <v>221957000.38</v>
      </c>
      <c r="C98" s="32"/>
      <c r="D98" s="32"/>
      <c r="E98" s="10">
        <f>D95/C95*100</f>
        <v>44.552824076274057</v>
      </c>
    </row>
    <row r="99" spans="1:5" x14ac:dyDescent="0.25">
      <c r="A99" s="4">
        <v>2023</v>
      </c>
      <c r="B99" s="13">
        <v>278784348.48000002</v>
      </c>
      <c r="C99" s="23">
        <v>197293774.78</v>
      </c>
      <c r="D99" s="23">
        <v>95200000</v>
      </c>
      <c r="E99" s="26" t="s">
        <v>19</v>
      </c>
    </row>
    <row r="100" spans="1:5" x14ac:dyDescent="0.25">
      <c r="A100" s="9" t="s">
        <v>6</v>
      </c>
      <c r="B100" s="6">
        <v>-19944783.710000001</v>
      </c>
      <c r="C100" s="24"/>
      <c r="D100" s="24"/>
      <c r="E100" s="27"/>
    </row>
    <row r="101" spans="1:5" x14ac:dyDescent="0.25">
      <c r="A101" s="9" t="s">
        <v>7</v>
      </c>
      <c r="B101" s="6">
        <v>-16740439.99</v>
      </c>
      <c r="C101" s="24"/>
      <c r="D101" s="24"/>
      <c r="E101" s="28"/>
    </row>
    <row r="102" spans="1:5" x14ac:dyDescent="0.25">
      <c r="A102" s="4" t="s">
        <v>25</v>
      </c>
      <c r="B102" s="13">
        <f>SUM(B99:B101)</f>
        <v>242099124.78</v>
      </c>
      <c r="C102" s="25"/>
      <c r="D102" s="25"/>
      <c r="E102" s="13">
        <f>D99/C99*100</f>
        <v>48.252916295081491</v>
      </c>
    </row>
  </sheetData>
  <mergeCells count="65">
    <mergeCell ref="C95:C98"/>
    <mergeCell ref="D95:D98"/>
    <mergeCell ref="E95:E97"/>
    <mergeCell ref="C87:C90"/>
    <mergeCell ref="D87:D90"/>
    <mergeCell ref="E87:E89"/>
    <mergeCell ref="C91:C94"/>
    <mergeCell ref="D91:D94"/>
    <mergeCell ref="E91:E93"/>
    <mergeCell ref="C78:C81"/>
    <mergeCell ref="D78:D81"/>
    <mergeCell ref="E78:E80"/>
    <mergeCell ref="C83:C86"/>
    <mergeCell ref="D83:D86"/>
    <mergeCell ref="E83:E85"/>
    <mergeCell ref="E62:E64"/>
    <mergeCell ref="C70:C73"/>
    <mergeCell ref="D70:D73"/>
    <mergeCell ref="E70:E72"/>
    <mergeCell ref="C74:C77"/>
    <mergeCell ref="D74:D77"/>
    <mergeCell ref="E74:E76"/>
    <mergeCell ref="C66:C69"/>
    <mergeCell ref="D66:D69"/>
    <mergeCell ref="E66:E68"/>
    <mergeCell ref="C46:C49"/>
    <mergeCell ref="D46:D49"/>
    <mergeCell ref="E46:E48"/>
    <mergeCell ref="C50:C53"/>
    <mergeCell ref="D50:D53"/>
    <mergeCell ref="E50:E52"/>
    <mergeCell ref="C54:C57"/>
    <mergeCell ref="D54:D57"/>
    <mergeCell ref="E54:E56"/>
    <mergeCell ref="A59:E59"/>
    <mergeCell ref="A60:E60"/>
    <mergeCell ref="C62:C65"/>
    <mergeCell ref="D62:D65"/>
    <mergeCell ref="C38:C41"/>
    <mergeCell ref="D38:D41"/>
    <mergeCell ref="E38:E40"/>
    <mergeCell ref="C42:C45"/>
    <mergeCell ref="D42:D45"/>
    <mergeCell ref="E42:E44"/>
    <mergeCell ref="D29:D32"/>
    <mergeCell ref="E29:E31"/>
    <mergeCell ref="C33:C36"/>
    <mergeCell ref="D33:D36"/>
    <mergeCell ref="E33:E35"/>
    <mergeCell ref="C99:C102"/>
    <mergeCell ref="D99:D102"/>
    <mergeCell ref="E99:E101"/>
    <mergeCell ref="A1:E1"/>
    <mergeCell ref="A2:E2"/>
    <mergeCell ref="A15:E15"/>
    <mergeCell ref="C17:C20"/>
    <mergeCell ref="D17:D20"/>
    <mergeCell ref="E17:E19"/>
    <mergeCell ref="C21:C24"/>
    <mergeCell ref="D21:D24"/>
    <mergeCell ref="E21:E23"/>
    <mergeCell ref="C25:C28"/>
    <mergeCell ref="D25:D28"/>
    <mergeCell ref="E25:E27"/>
    <mergeCell ref="C29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 (2)</vt:lpstr>
      <vt:lpstr>'Arkusz1 (2)'!Obszar_wydruku</vt:lpstr>
    </vt:vector>
  </TitlesOfParts>
  <Company>Urząd Miasta Mikołów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Danuta Jasińska</dc:creator>
  <cp:lastModifiedBy>Danuta Jasińska</cp:lastModifiedBy>
  <cp:lastPrinted>2024-03-01T10:46:59Z</cp:lastPrinted>
  <dcterms:created xsi:type="dcterms:W3CDTF">2023-04-20T05:22:55Z</dcterms:created>
  <dcterms:modified xsi:type="dcterms:W3CDTF">2024-03-01T10:51:07Z</dcterms:modified>
</cp:coreProperties>
</file>